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740" activeTab="2"/>
  </bookViews>
  <sheets>
    <sheet name="2021" sheetId="14" r:id="rId1"/>
    <sheet name="2022" sheetId="7" r:id="rId2"/>
    <sheet name="2023" sheetId="15" r:id="rId3"/>
  </sheets>
  <definedNames>
    <definedName name="_xlnm.Print_Area" localSheetId="0">'2021'!$A$1:$J$26</definedName>
    <definedName name="_xlnm.Print_Area" localSheetId="1">'2022'!$A$1:$H$24</definedName>
    <definedName name="_xlnm.Print_Area" localSheetId="2">'2023'!$A$1:$H$22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5" l="1"/>
  <c r="F18" i="15"/>
  <c r="E18" i="15"/>
  <c r="D18" i="15"/>
  <c r="H17" i="15"/>
  <c r="H16" i="15"/>
  <c r="H15" i="15"/>
  <c r="H14" i="15"/>
  <c r="H13" i="15"/>
  <c r="H12" i="15"/>
  <c r="H11" i="15"/>
  <c r="H10" i="15"/>
  <c r="H9" i="15"/>
  <c r="H8" i="15"/>
  <c r="H7" i="15"/>
  <c r="H6" i="15"/>
  <c r="H5" i="15"/>
  <c r="H4" i="15"/>
  <c r="G18" i="7"/>
  <c r="F18" i="7"/>
  <c r="E18" i="7"/>
  <c r="D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G18" i="14"/>
  <c r="F18" i="14"/>
  <c r="E18" i="14"/>
  <c r="D18" i="14"/>
  <c r="H17" i="14"/>
  <c r="H16" i="14"/>
  <c r="I16" i="14" s="1"/>
  <c r="H15" i="14"/>
  <c r="I15" i="14" s="1"/>
  <c r="H14" i="14"/>
  <c r="I14" i="14" s="1"/>
  <c r="H13" i="14"/>
  <c r="H12" i="14"/>
  <c r="I12" i="14" s="1"/>
  <c r="H11" i="14"/>
  <c r="I11" i="14" s="1"/>
  <c r="H10" i="14"/>
  <c r="I10" i="14" s="1"/>
  <c r="H9" i="14"/>
  <c r="H8" i="14"/>
  <c r="I8" i="14" s="1"/>
  <c r="H7" i="14"/>
  <c r="I7" i="14" s="1"/>
  <c r="H6" i="14"/>
  <c r="H5" i="14"/>
  <c r="H4" i="14"/>
  <c r="I17" i="14"/>
  <c r="I13" i="14"/>
  <c r="I9" i="14"/>
  <c r="I5" i="14"/>
  <c r="H18" i="15" l="1"/>
  <c r="H18" i="7"/>
  <c r="H18" i="14"/>
  <c r="I18" i="14" s="1"/>
  <c r="I6" i="14"/>
  <c r="J18" i="14" l="1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 l="1"/>
  <c r="J4" i="14"/>
</calcChain>
</file>

<file path=xl/sharedStrings.xml><?xml version="1.0" encoding="utf-8"?>
<sst xmlns="http://schemas.openxmlformats.org/spreadsheetml/2006/main" count="125" uniqueCount="44">
  <si>
    <t>ИТОГО</t>
  </si>
  <si>
    <t>отклонение</t>
  </si>
  <si>
    <t>ЕСХН по нормативу 50%</t>
  </si>
  <si>
    <t>НДФЛ по нормативу 15%</t>
  </si>
  <si>
    <t>по данным Минфина на 2021</t>
  </si>
  <si>
    <t>Исполнитель Пинчук С.Б.</t>
  </si>
  <si>
    <t>Начальник финансового управления                                                                         Е.М.Тютерева</t>
  </si>
  <si>
    <t>п/п</t>
  </si>
  <si>
    <t>Наименование поселения</t>
  </si>
  <si>
    <r>
      <t xml:space="preserve">Земельный налог </t>
    </r>
    <r>
      <rPr>
        <b/>
        <sz val="12"/>
        <rFont val="Times New Roman"/>
        <family val="1"/>
        <charset val="204"/>
      </rPr>
      <t>(поданным земельного баланса) на 2021</t>
    </r>
  </si>
  <si>
    <t>1</t>
  </si>
  <si>
    <t>Мостовское г/п</t>
  </si>
  <si>
    <t>2</t>
  </si>
  <si>
    <t>Псебайское г/п</t>
  </si>
  <si>
    <t>3</t>
  </si>
  <si>
    <t xml:space="preserve">Андрюковское с/п </t>
  </si>
  <si>
    <t>4</t>
  </si>
  <si>
    <t>Баговское с/п</t>
  </si>
  <si>
    <t>5</t>
  </si>
  <si>
    <t>Беноковское с/п</t>
  </si>
  <si>
    <t>6</t>
  </si>
  <si>
    <t>Бесленеевское с/п</t>
  </si>
  <si>
    <t>7</t>
  </si>
  <si>
    <t>Губское с/п</t>
  </si>
  <si>
    <t>8</t>
  </si>
  <si>
    <t>Костромское с/п</t>
  </si>
  <si>
    <t>9</t>
  </si>
  <si>
    <t>Краснокутское с/п</t>
  </si>
  <si>
    <t>10</t>
  </si>
  <si>
    <t>Махошевское с/п</t>
  </si>
  <si>
    <t>11</t>
  </si>
  <si>
    <t>Переправненское с/п</t>
  </si>
  <si>
    <t>12</t>
  </si>
  <si>
    <t>Шедокское с/п</t>
  </si>
  <si>
    <t>13</t>
  </si>
  <si>
    <t>Унароковское с/п</t>
  </si>
  <si>
    <t>14</t>
  </si>
  <si>
    <t>Ярославское с/п</t>
  </si>
  <si>
    <t xml:space="preserve">Налог на имущество физических лиц  </t>
  </si>
  <si>
    <t>Налоговый потенциал по городским и сельским поселениям Мостовского района на 2021 год</t>
  </si>
  <si>
    <t>Налоговый потенциал по городским и сельским поселениям                                                                            Мостовского района на 2022 год</t>
  </si>
  <si>
    <t>Налоговый потенциал по городским и сельским поселениям                                                                            Мостовского района на 2023 год</t>
  </si>
  <si>
    <t>Налоговый потенциал по городским и сельским поселениям Мостовского района на 2023 год</t>
  </si>
  <si>
    <t>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</si>
</sst>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 applyProtection="1">
      <alignment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164" fontId="9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1" xfId="0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Protection="1">
      <protection hidden="1"/>
    </xf>
    <xf numFmtId="49" fontId="6" fillId="4" borderId="1" xfId="0" applyNumberFormat="1" applyFont="1" applyFill="1" applyBorder="1" applyProtection="1">
      <protection hidden="1"/>
    </xf>
    <xf numFmtId="0" fontId="6" fillId="4" borderId="1" xfId="0" applyFont="1" applyFill="1" applyBorder="1" applyProtection="1">
      <protection hidden="1"/>
    </xf>
    <xf numFmtId="165" fontId="6" fillId="4" borderId="1" xfId="1" applyNumberFormat="1" applyFont="1" applyFill="1" applyBorder="1" applyAlignment="1" applyProtection="1">
      <alignment vertical="center" wrapText="1"/>
      <protection hidden="1"/>
    </xf>
    <xf numFmtId="165" fontId="5" fillId="4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4" borderId="1" xfId="0" applyNumberFormat="1" applyFont="1" applyFill="1" applyBorder="1" applyAlignment="1" applyProtection="1">
      <alignment vertical="center" wrapText="1"/>
      <protection hidden="1"/>
    </xf>
    <xf numFmtId="0" fontId="2" fillId="3" borderId="0" xfId="0" applyFont="1" applyFill="1" applyAlignment="1" applyProtection="1">
      <alignment vertical="center" wrapText="1"/>
      <protection hidden="1"/>
    </xf>
    <xf numFmtId="49" fontId="5" fillId="2" borderId="1" xfId="0" applyNumberFormat="1" applyFont="1" applyFill="1" applyBorder="1" applyProtection="1"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49" fontId="6" fillId="2" borderId="1" xfId="0" applyNumberFormat="1" applyFont="1" applyFill="1" applyBorder="1" applyProtection="1">
      <protection hidden="1"/>
    </xf>
    <xf numFmtId="165" fontId="6" fillId="4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Fill="1" applyBorder="1" applyProtection="1">
      <protection hidden="1"/>
    </xf>
    <xf numFmtId="165" fontId="10" fillId="0" borderId="1" xfId="0" applyNumberFormat="1" applyFont="1" applyBorder="1" applyAlignment="1" applyProtection="1">
      <alignment horizontal="right" vertical="center" wrapText="1"/>
      <protection hidden="1"/>
    </xf>
    <xf numFmtId="0" fontId="1" fillId="4" borderId="0" xfId="0" applyFont="1" applyFill="1" applyAlignment="1" applyProtection="1">
      <alignment vertical="center" wrapText="1"/>
      <protection hidden="1"/>
    </xf>
    <xf numFmtId="164" fontId="1" fillId="4" borderId="0" xfId="0" applyNumberFormat="1" applyFont="1" applyFill="1" applyAlignment="1" applyProtection="1">
      <alignment vertical="center" wrapText="1"/>
      <protection hidden="1"/>
    </xf>
    <xf numFmtId="49" fontId="8" fillId="0" borderId="0" xfId="0" applyNumberFormat="1" applyFont="1" applyAlignment="1" applyProtection="1">
      <alignment horizontal="left" wrapText="1"/>
      <protection hidden="1"/>
    </xf>
    <xf numFmtId="164" fontId="1" fillId="0" borderId="0" xfId="0" applyNumberFormat="1" applyFont="1" applyAlignment="1" applyProtection="1">
      <alignment vertical="center" wrapText="1"/>
      <protection hidden="1"/>
    </xf>
    <xf numFmtId="0" fontId="3" fillId="0" borderId="2" xfId="0" applyFont="1" applyBorder="1" applyAlignment="1" applyProtection="1">
      <alignment vertical="center" wrapText="1"/>
      <protection hidden="1"/>
    </xf>
    <xf numFmtId="0" fontId="3" fillId="0" borderId="2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top" wrapText="1"/>
      <protection hidden="1"/>
    </xf>
    <xf numFmtId="49" fontId="8" fillId="0" borderId="0" xfId="0" applyNumberFormat="1" applyFont="1" applyAlignment="1" applyProtection="1">
      <alignment horizontal="left" wrapText="1"/>
      <protection hidden="1"/>
    </xf>
    <xf numFmtId="0" fontId="11" fillId="4" borderId="1" xfId="0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5"/>
  <sheetViews>
    <sheetView view="pageBreakPreview" topLeftCell="B7" zoomScaleNormal="100" zoomScaleSheetLayoutView="100" workbookViewId="0">
      <selection activeCell="G11" sqref="G11"/>
    </sheetView>
  </sheetViews>
  <sheetFormatPr defaultRowHeight="12.75" x14ac:dyDescent="0.2"/>
  <cols>
    <col min="1" max="1" width="5.7109375" style="11" hidden="1" customWidth="1"/>
    <col min="2" max="2" width="4" style="1" customWidth="1"/>
    <col min="3" max="3" width="23.28515625" style="28" customWidth="1"/>
    <col min="4" max="4" width="18.85546875" style="1" customWidth="1"/>
    <col min="5" max="5" width="21.28515625" style="1" customWidth="1"/>
    <col min="6" max="6" width="17.140625" style="1" customWidth="1"/>
    <col min="7" max="7" width="18.140625" style="1" customWidth="1"/>
    <col min="8" max="8" width="19.5703125" style="1" customWidth="1"/>
    <col min="9" max="9" width="0.140625" style="1" customWidth="1"/>
    <col min="10" max="10" width="12.85546875" style="1" hidden="1" customWidth="1"/>
    <col min="11" max="16384" width="9.140625" style="1"/>
  </cols>
  <sheetData>
    <row r="1" spans="1:10" ht="65.25" customHeight="1" x14ac:dyDescent="0.2">
      <c r="A1" s="31" t="s">
        <v>39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7.25" customHeight="1" x14ac:dyDescent="0.2">
      <c r="A2" s="2"/>
      <c r="B2" s="2"/>
      <c r="C2" s="2"/>
      <c r="D2" s="2"/>
      <c r="E2" s="2"/>
      <c r="F2" s="2"/>
      <c r="G2" s="2"/>
      <c r="H2" s="3" t="s">
        <v>43</v>
      </c>
      <c r="I2" s="2"/>
      <c r="J2" s="2"/>
    </row>
    <row r="3" spans="1:10" s="11" customFormat="1" ht="85.5" customHeight="1" x14ac:dyDescent="0.2">
      <c r="A3" s="4"/>
      <c r="B3" s="5" t="s">
        <v>7</v>
      </c>
      <c r="C3" s="6" t="s">
        <v>8</v>
      </c>
      <c r="D3" s="7" t="s">
        <v>3</v>
      </c>
      <c r="E3" s="8" t="s">
        <v>2</v>
      </c>
      <c r="F3" s="6" t="s">
        <v>38</v>
      </c>
      <c r="G3" s="6" t="s">
        <v>9</v>
      </c>
      <c r="H3" s="6" t="s">
        <v>0</v>
      </c>
      <c r="I3" s="9" t="s">
        <v>4</v>
      </c>
      <c r="J3" s="10" t="s">
        <v>1</v>
      </c>
    </row>
    <row r="4" spans="1:10" s="18" customFormat="1" ht="28.5" customHeight="1" x14ac:dyDescent="0.25">
      <c r="A4" s="12"/>
      <c r="B4" s="13" t="s">
        <v>10</v>
      </c>
      <c r="C4" s="14" t="s">
        <v>11</v>
      </c>
      <c r="D4" s="15">
        <v>32561.8</v>
      </c>
      <c r="E4" s="15">
        <v>899.9</v>
      </c>
      <c r="F4" s="15">
        <v>11381.1</v>
      </c>
      <c r="G4" s="15">
        <v>17613.8</v>
      </c>
      <c r="H4" s="16">
        <f t="shared" ref="H4:H17" si="0">D4+E4+F4+G4</f>
        <v>62456.599999999991</v>
      </c>
      <c r="I4" s="6" t="s">
        <v>0</v>
      </c>
      <c r="J4" s="17" t="e">
        <f>I4-H4</f>
        <v>#VALUE!</v>
      </c>
    </row>
    <row r="5" spans="1:10" s="20" customFormat="1" ht="24.75" customHeight="1" x14ac:dyDescent="0.25">
      <c r="A5" s="19"/>
      <c r="B5" s="13" t="s">
        <v>12</v>
      </c>
      <c r="C5" s="14" t="s">
        <v>13</v>
      </c>
      <c r="D5" s="15">
        <v>11529.4</v>
      </c>
      <c r="E5" s="15">
        <v>3.7</v>
      </c>
      <c r="F5" s="15">
        <v>2309.1999999999998</v>
      </c>
      <c r="G5" s="15">
        <v>3960</v>
      </c>
      <c r="H5" s="16">
        <f t="shared" si="0"/>
        <v>17802.3</v>
      </c>
      <c r="I5" s="16">
        <f t="shared" ref="I5:I18" si="1">D5+E5+F5+H5</f>
        <v>31644.6</v>
      </c>
      <c r="J5" s="17">
        <f t="shared" ref="J5:J18" si="2">I5-H5</f>
        <v>13842.3</v>
      </c>
    </row>
    <row r="6" spans="1:10" ht="25.5" customHeight="1" x14ac:dyDescent="0.25">
      <c r="A6" s="21"/>
      <c r="B6" s="13" t="s">
        <v>14</v>
      </c>
      <c r="C6" s="14" t="s">
        <v>15</v>
      </c>
      <c r="D6" s="22">
        <v>1500.3</v>
      </c>
      <c r="E6" s="22">
        <v>1.7</v>
      </c>
      <c r="F6" s="15">
        <v>316.5</v>
      </c>
      <c r="G6" s="15">
        <v>1815</v>
      </c>
      <c r="H6" s="16">
        <f t="shared" si="0"/>
        <v>3633.5</v>
      </c>
      <c r="I6" s="16">
        <f t="shared" si="1"/>
        <v>5452</v>
      </c>
      <c r="J6" s="17">
        <f t="shared" si="2"/>
        <v>1818.5</v>
      </c>
    </row>
    <row r="7" spans="1:10" ht="26.25" customHeight="1" x14ac:dyDescent="0.25">
      <c r="A7" s="21"/>
      <c r="B7" s="13" t="s">
        <v>16</v>
      </c>
      <c r="C7" s="14" t="s">
        <v>17</v>
      </c>
      <c r="D7" s="22">
        <v>860.3</v>
      </c>
      <c r="E7" s="22">
        <v>8.6999999999999993</v>
      </c>
      <c r="F7" s="15">
        <v>132.30000000000001</v>
      </c>
      <c r="G7" s="15">
        <v>705.1</v>
      </c>
      <c r="H7" s="16">
        <f t="shared" si="0"/>
        <v>1706.4</v>
      </c>
      <c r="I7" s="16">
        <f t="shared" si="1"/>
        <v>2707.7</v>
      </c>
      <c r="J7" s="17">
        <f t="shared" si="2"/>
        <v>1001.2999999999997</v>
      </c>
    </row>
    <row r="8" spans="1:10" s="20" customFormat="1" ht="27.75" customHeight="1" x14ac:dyDescent="0.25">
      <c r="A8" s="19"/>
      <c r="B8" s="13" t="s">
        <v>18</v>
      </c>
      <c r="C8" s="14" t="s">
        <v>19</v>
      </c>
      <c r="D8" s="22">
        <v>565.20000000000005</v>
      </c>
      <c r="E8" s="22">
        <v>107.5</v>
      </c>
      <c r="F8" s="15">
        <v>157.80000000000001</v>
      </c>
      <c r="G8" s="15">
        <v>2401.9</v>
      </c>
      <c r="H8" s="16">
        <f t="shared" si="0"/>
        <v>3232.4</v>
      </c>
      <c r="I8" s="16">
        <f t="shared" si="1"/>
        <v>4062.9</v>
      </c>
      <c r="J8" s="17">
        <f t="shared" si="2"/>
        <v>830.5</v>
      </c>
    </row>
    <row r="9" spans="1:10" ht="23.25" customHeight="1" x14ac:dyDescent="0.25">
      <c r="A9" s="23"/>
      <c r="B9" s="13" t="s">
        <v>20</v>
      </c>
      <c r="C9" s="14" t="s">
        <v>21</v>
      </c>
      <c r="D9" s="22">
        <v>590.4</v>
      </c>
      <c r="E9" s="22">
        <v>0.4</v>
      </c>
      <c r="F9" s="15">
        <v>275.10000000000002</v>
      </c>
      <c r="G9" s="15">
        <v>874.4</v>
      </c>
      <c r="H9" s="16">
        <f t="shared" si="0"/>
        <v>1740.3</v>
      </c>
      <c r="I9" s="16">
        <f t="shared" si="1"/>
        <v>2606.1999999999998</v>
      </c>
      <c r="J9" s="17">
        <f t="shared" si="2"/>
        <v>865.89999999999986</v>
      </c>
    </row>
    <row r="10" spans="1:10" ht="24.75" customHeight="1" x14ac:dyDescent="0.25">
      <c r="A10" s="21"/>
      <c r="B10" s="13" t="s">
        <v>22</v>
      </c>
      <c r="C10" s="14" t="s">
        <v>23</v>
      </c>
      <c r="D10" s="22">
        <v>3269.6</v>
      </c>
      <c r="E10" s="22">
        <v>119.5</v>
      </c>
      <c r="F10" s="15">
        <v>548.79999999999995</v>
      </c>
      <c r="G10" s="15">
        <v>3701.3</v>
      </c>
      <c r="H10" s="16">
        <f t="shared" si="0"/>
        <v>7639.2</v>
      </c>
      <c r="I10" s="16">
        <f t="shared" si="1"/>
        <v>11577.099999999999</v>
      </c>
      <c r="J10" s="17">
        <f t="shared" si="2"/>
        <v>3937.8999999999987</v>
      </c>
    </row>
    <row r="11" spans="1:10" ht="27" customHeight="1" x14ac:dyDescent="0.25">
      <c r="A11" s="21"/>
      <c r="B11" s="13" t="s">
        <v>24</v>
      </c>
      <c r="C11" s="14" t="s">
        <v>25</v>
      </c>
      <c r="D11" s="22">
        <v>766.7</v>
      </c>
      <c r="E11" s="22">
        <v>44.2</v>
      </c>
      <c r="F11" s="15">
        <v>639.70000000000005</v>
      </c>
      <c r="G11" s="15">
        <v>1209</v>
      </c>
      <c r="H11" s="16">
        <f t="shared" si="0"/>
        <v>2659.6000000000004</v>
      </c>
      <c r="I11" s="16">
        <f t="shared" si="1"/>
        <v>4110.2000000000007</v>
      </c>
      <c r="J11" s="17">
        <f t="shared" si="2"/>
        <v>1450.6000000000004</v>
      </c>
    </row>
    <row r="12" spans="1:10" ht="22.5" customHeight="1" x14ac:dyDescent="0.25">
      <c r="A12" s="21"/>
      <c r="B12" s="13" t="s">
        <v>26</v>
      </c>
      <c r="C12" s="14" t="s">
        <v>27</v>
      </c>
      <c r="D12" s="22">
        <v>1125.0999999999999</v>
      </c>
      <c r="E12" s="22">
        <v>30.7</v>
      </c>
      <c r="F12" s="15">
        <v>187.4</v>
      </c>
      <c r="G12" s="15">
        <v>583</v>
      </c>
      <c r="H12" s="16">
        <f t="shared" si="0"/>
        <v>1926.2</v>
      </c>
      <c r="I12" s="16">
        <f t="shared" si="1"/>
        <v>3269.4</v>
      </c>
      <c r="J12" s="17">
        <f t="shared" si="2"/>
        <v>1343.2</v>
      </c>
    </row>
    <row r="13" spans="1:10" ht="27" customHeight="1" x14ac:dyDescent="0.25">
      <c r="A13" s="21"/>
      <c r="B13" s="13" t="s">
        <v>28</v>
      </c>
      <c r="C13" s="14" t="s">
        <v>29</v>
      </c>
      <c r="D13" s="22">
        <v>529.4</v>
      </c>
      <c r="E13" s="22">
        <v>30.3</v>
      </c>
      <c r="F13" s="15">
        <v>76.900000000000006</v>
      </c>
      <c r="G13" s="15">
        <v>528</v>
      </c>
      <c r="H13" s="16">
        <f t="shared" si="0"/>
        <v>1164.5999999999999</v>
      </c>
      <c r="I13" s="16">
        <f t="shared" si="1"/>
        <v>1801.1999999999998</v>
      </c>
      <c r="J13" s="17">
        <f t="shared" si="2"/>
        <v>636.59999999999991</v>
      </c>
    </row>
    <row r="14" spans="1:10" ht="27.75" customHeight="1" x14ac:dyDescent="0.25">
      <c r="A14" s="21"/>
      <c r="B14" s="13" t="s">
        <v>30</v>
      </c>
      <c r="C14" s="14" t="s">
        <v>31</v>
      </c>
      <c r="D14" s="22">
        <v>1434.5</v>
      </c>
      <c r="E14" s="22">
        <v>400</v>
      </c>
      <c r="F14" s="15">
        <v>720.8</v>
      </c>
      <c r="G14" s="15">
        <v>2839.9</v>
      </c>
      <c r="H14" s="16">
        <f t="shared" si="0"/>
        <v>5395.2000000000007</v>
      </c>
      <c r="I14" s="16">
        <f t="shared" si="1"/>
        <v>7950.5000000000009</v>
      </c>
      <c r="J14" s="17">
        <f t="shared" si="2"/>
        <v>2555.3000000000002</v>
      </c>
    </row>
    <row r="15" spans="1:10" ht="26.25" customHeight="1" x14ac:dyDescent="0.25">
      <c r="A15" s="21"/>
      <c r="B15" s="13" t="s">
        <v>32</v>
      </c>
      <c r="C15" s="14" t="s">
        <v>33</v>
      </c>
      <c r="D15" s="22">
        <v>973.3</v>
      </c>
      <c r="E15" s="22">
        <v>1.7</v>
      </c>
      <c r="F15" s="15">
        <v>522</v>
      </c>
      <c r="G15" s="15">
        <v>2221.6</v>
      </c>
      <c r="H15" s="16">
        <f t="shared" si="0"/>
        <v>3718.6</v>
      </c>
      <c r="I15" s="16">
        <f t="shared" si="1"/>
        <v>5215.6000000000004</v>
      </c>
      <c r="J15" s="17">
        <f t="shared" si="2"/>
        <v>1497.0000000000005</v>
      </c>
    </row>
    <row r="16" spans="1:10" ht="26.25" customHeight="1" x14ac:dyDescent="0.25">
      <c r="A16" s="21"/>
      <c r="B16" s="13" t="s">
        <v>34</v>
      </c>
      <c r="C16" s="14" t="s">
        <v>35</v>
      </c>
      <c r="D16" s="22">
        <v>1940</v>
      </c>
      <c r="E16" s="22">
        <v>508.7</v>
      </c>
      <c r="F16" s="15">
        <v>242.6</v>
      </c>
      <c r="G16" s="15">
        <v>1833</v>
      </c>
      <c r="H16" s="16">
        <f t="shared" si="0"/>
        <v>4524.2999999999993</v>
      </c>
      <c r="I16" s="16">
        <f t="shared" si="1"/>
        <v>7215.5999999999985</v>
      </c>
      <c r="J16" s="17">
        <f t="shared" si="2"/>
        <v>2691.2999999999993</v>
      </c>
    </row>
    <row r="17" spans="1:10" ht="29.25" customHeight="1" x14ac:dyDescent="0.25">
      <c r="A17" s="21"/>
      <c r="B17" s="13" t="s">
        <v>36</v>
      </c>
      <c r="C17" s="14" t="s">
        <v>37</v>
      </c>
      <c r="D17" s="22">
        <v>5254</v>
      </c>
      <c r="E17" s="22">
        <v>143</v>
      </c>
      <c r="F17" s="15">
        <v>1040.7</v>
      </c>
      <c r="G17" s="15">
        <v>2860</v>
      </c>
      <c r="H17" s="16">
        <f t="shared" si="0"/>
        <v>9297.7000000000007</v>
      </c>
      <c r="I17" s="16">
        <f t="shared" si="1"/>
        <v>15735.400000000001</v>
      </c>
      <c r="J17" s="17">
        <f t="shared" si="2"/>
        <v>6437.7000000000007</v>
      </c>
    </row>
    <row r="18" spans="1:10" ht="24.75" customHeight="1" x14ac:dyDescent="0.25">
      <c r="A18" s="21"/>
      <c r="B18" s="34" t="s">
        <v>0</v>
      </c>
      <c r="C18" s="34"/>
      <c r="D18" s="24">
        <f>SUM(D4:D17)</f>
        <v>62900</v>
      </c>
      <c r="E18" s="24">
        <f t="shared" ref="E18:H18" si="3">SUM(E4:E17)</f>
        <v>2300</v>
      </c>
      <c r="F18" s="24">
        <f t="shared" si="3"/>
        <v>18550.899999999998</v>
      </c>
      <c r="G18" s="24">
        <f t="shared" si="3"/>
        <v>43146</v>
      </c>
      <c r="H18" s="24">
        <f t="shared" si="3"/>
        <v>126896.9</v>
      </c>
      <c r="I18" s="16">
        <f t="shared" si="1"/>
        <v>210647.8</v>
      </c>
      <c r="J18" s="17">
        <f t="shared" si="2"/>
        <v>83750.899999999994</v>
      </c>
    </row>
    <row r="19" spans="1:10" x14ac:dyDescent="0.2">
      <c r="B19" s="25"/>
      <c r="C19" s="26"/>
      <c r="D19" s="25"/>
      <c r="E19" s="25"/>
      <c r="F19" s="25"/>
      <c r="G19" s="25"/>
      <c r="H19" s="25"/>
      <c r="I19" s="25"/>
      <c r="J19" s="25"/>
    </row>
    <row r="21" spans="1:10" ht="18.75" customHeight="1" x14ac:dyDescent="0.3">
      <c r="B21" s="33" t="s">
        <v>6</v>
      </c>
      <c r="C21" s="33"/>
      <c r="D21" s="33"/>
      <c r="E21" s="33"/>
      <c r="F21" s="33"/>
      <c r="G21" s="33"/>
      <c r="H21" s="33"/>
      <c r="I21" s="33"/>
      <c r="J21" s="33"/>
    </row>
    <row r="22" spans="1:10" ht="18.75" x14ac:dyDescent="0.3">
      <c r="B22" s="11"/>
      <c r="C22" s="27"/>
      <c r="D22" s="27"/>
      <c r="E22" s="27"/>
      <c r="F22" s="27"/>
      <c r="G22" s="27"/>
      <c r="H22" s="27"/>
      <c r="I22" s="27"/>
    </row>
    <row r="23" spans="1:10" ht="18.75" x14ac:dyDescent="0.2">
      <c r="B23" s="32" t="s">
        <v>5</v>
      </c>
      <c r="C23" s="32"/>
      <c r="D23" s="32"/>
      <c r="E23" s="32"/>
      <c r="F23" s="32"/>
      <c r="G23" s="32"/>
      <c r="H23" s="32"/>
      <c r="I23" s="32"/>
    </row>
    <row r="24" spans="1:10" x14ac:dyDescent="0.2">
      <c r="B24" s="11"/>
      <c r="C24" s="1"/>
      <c r="D24" s="28"/>
    </row>
    <row r="25" spans="1:10" x14ac:dyDescent="0.2">
      <c r="B25" s="11"/>
      <c r="C25" s="1"/>
      <c r="D25" s="28"/>
    </row>
  </sheetData>
  <sheetProtection sheet="1" objects="1" scenarios="1"/>
  <mergeCells count="4">
    <mergeCell ref="A1:J1"/>
    <mergeCell ref="B23:I23"/>
    <mergeCell ref="B21:J21"/>
    <mergeCell ref="B18:C18"/>
  </mergeCells>
  <pageMargins left="0.78740157480314965" right="0.19685039370078741" top="0.78740157480314965" bottom="0.78740157480314965" header="0" footer="0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2"/>
  <sheetViews>
    <sheetView view="pageBreakPreview" topLeftCell="B7" zoomScaleNormal="100" zoomScaleSheetLayoutView="100" workbookViewId="0">
      <selection activeCell="H8" sqref="H8"/>
    </sheetView>
  </sheetViews>
  <sheetFormatPr defaultRowHeight="12.75" x14ac:dyDescent="0.2"/>
  <cols>
    <col min="1" max="1" width="5.7109375" style="11" hidden="1" customWidth="1"/>
    <col min="2" max="2" width="4" style="1" customWidth="1"/>
    <col min="3" max="3" width="23" style="28" customWidth="1"/>
    <col min="4" max="4" width="14.42578125" style="1" customWidth="1"/>
    <col min="5" max="5" width="17.140625" style="1" customWidth="1"/>
    <col min="6" max="6" width="16.7109375" style="1" customWidth="1"/>
    <col min="7" max="7" width="17.5703125" style="1" customWidth="1"/>
    <col min="8" max="8" width="18.28515625" style="1" customWidth="1"/>
    <col min="9" max="16384" width="9.140625" style="1"/>
  </cols>
  <sheetData>
    <row r="1" spans="1:11" ht="65.25" customHeight="1" x14ac:dyDescent="0.2">
      <c r="A1" s="29" t="s">
        <v>39</v>
      </c>
      <c r="B1" s="31" t="s">
        <v>40</v>
      </c>
      <c r="C1" s="31"/>
      <c r="D1" s="31"/>
      <c r="E1" s="31"/>
      <c r="F1" s="31"/>
      <c r="G1" s="31"/>
      <c r="H1" s="31"/>
      <c r="I1" s="29"/>
      <c r="J1" s="29"/>
      <c r="K1" s="29"/>
    </row>
    <row r="2" spans="1:11" ht="17.25" customHeight="1" x14ac:dyDescent="0.2">
      <c r="A2" s="2"/>
      <c r="B2" s="2"/>
      <c r="C2" s="2"/>
      <c r="D2" s="2"/>
      <c r="E2" s="2"/>
      <c r="F2" s="2"/>
      <c r="G2" s="2"/>
      <c r="H2" s="3" t="s">
        <v>43</v>
      </c>
      <c r="I2" s="2"/>
      <c r="J2" s="2"/>
    </row>
    <row r="3" spans="1:11" s="11" customFormat="1" ht="85.5" customHeight="1" x14ac:dyDescent="0.2">
      <c r="A3" s="4"/>
      <c r="B3" s="5" t="s">
        <v>7</v>
      </c>
      <c r="C3" s="6" t="s">
        <v>8</v>
      </c>
      <c r="D3" s="7" t="s">
        <v>3</v>
      </c>
      <c r="E3" s="8" t="s">
        <v>2</v>
      </c>
      <c r="F3" s="6" t="s">
        <v>38</v>
      </c>
      <c r="G3" s="6" t="s">
        <v>9</v>
      </c>
      <c r="H3" s="6" t="s">
        <v>0</v>
      </c>
    </row>
    <row r="4" spans="1:11" s="18" customFormat="1" ht="32.25" customHeight="1" x14ac:dyDescent="0.25">
      <c r="A4" s="12"/>
      <c r="B4" s="13" t="s">
        <v>10</v>
      </c>
      <c r="C4" s="14" t="s">
        <v>11</v>
      </c>
      <c r="D4" s="15">
        <v>34304.199999999997</v>
      </c>
      <c r="E4" s="15">
        <v>1090</v>
      </c>
      <c r="F4" s="15">
        <v>11381.1</v>
      </c>
      <c r="G4" s="15">
        <v>17613.8</v>
      </c>
      <c r="H4" s="16">
        <f t="shared" ref="H4:H17" si="0">D4+E4+F4+G4</f>
        <v>64389.099999999991</v>
      </c>
    </row>
    <row r="5" spans="1:11" s="20" customFormat="1" ht="33" customHeight="1" x14ac:dyDescent="0.25">
      <c r="A5" s="19"/>
      <c r="B5" s="13" t="s">
        <v>12</v>
      </c>
      <c r="C5" s="14" t="s">
        <v>13</v>
      </c>
      <c r="D5" s="15">
        <v>12378</v>
      </c>
      <c r="E5" s="15">
        <v>5</v>
      </c>
      <c r="F5" s="15">
        <v>2309.1999999999998</v>
      </c>
      <c r="G5" s="15">
        <v>3960</v>
      </c>
      <c r="H5" s="16">
        <f t="shared" si="0"/>
        <v>18652.2</v>
      </c>
    </row>
    <row r="6" spans="1:11" ht="25.5" customHeight="1" x14ac:dyDescent="0.25">
      <c r="A6" s="21"/>
      <c r="B6" s="13" t="s">
        <v>14</v>
      </c>
      <c r="C6" s="14" t="s">
        <v>15</v>
      </c>
      <c r="D6" s="22">
        <v>1565</v>
      </c>
      <c r="E6" s="22">
        <v>2</v>
      </c>
      <c r="F6" s="15">
        <v>316.5</v>
      </c>
      <c r="G6" s="15">
        <v>1815</v>
      </c>
      <c r="H6" s="16">
        <f t="shared" si="0"/>
        <v>3698.5</v>
      </c>
    </row>
    <row r="7" spans="1:11" ht="26.25" customHeight="1" x14ac:dyDescent="0.25">
      <c r="A7" s="21"/>
      <c r="B7" s="13" t="s">
        <v>16</v>
      </c>
      <c r="C7" s="14" t="s">
        <v>17</v>
      </c>
      <c r="D7" s="22">
        <v>947</v>
      </c>
      <c r="E7" s="22">
        <v>8</v>
      </c>
      <c r="F7" s="15">
        <v>132.30000000000001</v>
      </c>
      <c r="G7" s="15">
        <v>705.1</v>
      </c>
      <c r="H7" s="16">
        <f t="shared" si="0"/>
        <v>1792.4</v>
      </c>
    </row>
    <row r="8" spans="1:11" s="20" customFormat="1" ht="27.75" customHeight="1" x14ac:dyDescent="0.25">
      <c r="A8" s="19"/>
      <c r="B8" s="13" t="s">
        <v>18</v>
      </c>
      <c r="C8" s="14" t="s">
        <v>19</v>
      </c>
      <c r="D8" s="22">
        <v>575</v>
      </c>
      <c r="E8" s="22">
        <v>101</v>
      </c>
      <c r="F8" s="15">
        <v>157.80000000000001</v>
      </c>
      <c r="G8" s="15">
        <v>2401.9</v>
      </c>
      <c r="H8" s="16">
        <f t="shared" si="0"/>
        <v>3235.7</v>
      </c>
    </row>
    <row r="9" spans="1:11" ht="23.25" customHeight="1" x14ac:dyDescent="0.25">
      <c r="A9" s="23"/>
      <c r="B9" s="13" t="s">
        <v>20</v>
      </c>
      <c r="C9" s="14" t="s">
        <v>21</v>
      </c>
      <c r="D9" s="22">
        <v>658</v>
      </c>
      <c r="E9" s="22">
        <v>1</v>
      </c>
      <c r="F9" s="15">
        <v>275.10000000000002</v>
      </c>
      <c r="G9" s="15">
        <v>874.4</v>
      </c>
      <c r="H9" s="16">
        <f t="shared" si="0"/>
        <v>1808.5</v>
      </c>
    </row>
    <row r="10" spans="1:11" ht="24.75" customHeight="1" x14ac:dyDescent="0.25">
      <c r="A10" s="21"/>
      <c r="B10" s="13" t="s">
        <v>22</v>
      </c>
      <c r="C10" s="14" t="s">
        <v>23</v>
      </c>
      <c r="D10" s="22">
        <v>3252</v>
      </c>
      <c r="E10" s="22">
        <v>158</v>
      </c>
      <c r="F10" s="15">
        <v>548.79999999999995</v>
      </c>
      <c r="G10" s="15">
        <v>3701.3</v>
      </c>
      <c r="H10" s="16">
        <f t="shared" si="0"/>
        <v>7660.1</v>
      </c>
    </row>
    <row r="11" spans="1:11" ht="27" customHeight="1" x14ac:dyDescent="0.25">
      <c r="A11" s="21"/>
      <c r="B11" s="13" t="s">
        <v>24</v>
      </c>
      <c r="C11" s="14" t="s">
        <v>25</v>
      </c>
      <c r="D11" s="22">
        <v>833</v>
      </c>
      <c r="E11" s="22">
        <v>59</v>
      </c>
      <c r="F11" s="15">
        <v>639.70000000000005</v>
      </c>
      <c r="G11" s="15">
        <v>1209</v>
      </c>
      <c r="H11" s="16">
        <f t="shared" si="0"/>
        <v>2740.7</v>
      </c>
    </row>
    <row r="12" spans="1:11" ht="22.5" customHeight="1" x14ac:dyDescent="0.25">
      <c r="A12" s="21"/>
      <c r="B12" s="13" t="s">
        <v>26</v>
      </c>
      <c r="C12" s="14" t="s">
        <v>27</v>
      </c>
      <c r="D12" s="22">
        <v>1337</v>
      </c>
      <c r="E12" s="22">
        <v>37</v>
      </c>
      <c r="F12" s="15">
        <v>187.4</v>
      </c>
      <c r="G12" s="15">
        <v>583</v>
      </c>
      <c r="H12" s="16">
        <f t="shared" si="0"/>
        <v>2144.4</v>
      </c>
    </row>
    <row r="13" spans="1:11" ht="27" customHeight="1" x14ac:dyDescent="0.25">
      <c r="A13" s="21"/>
      <c r="B13" s="13" t="s">
        <v>28</v>
      </c>
      <c r="C13" s="14" t="s">
        <v>29</v>
      </c>
      <c r="D13" s="22">
        <v>542</v>
      </c>
      <c r="E13" s="22">
        <v>23</v>
      </c>
      <c r="F13" s="15">
        <v>76.900000000000006</v>
      </c>
      <c r="G13" s="15">
        <v>528</v>
      </c>
      <c r="H13" s="16">
        <f t="shared" si="0"/>
        <v>1169.9000000000001</v>
      </c>
    </row>
    <row r="14" spans="1:11" ht="27.75" customHeight="1" x14ac:dyDescent="0.25">
      <c r="A14" s="21"/>
      <c r="B14" s="13" t="s">
        <v>30</v>
      </c>
      <c r="C14" s="14" t="s">
        <v>31</v>
      </c>
      <c r="D14" s="22">
        <v>1497</v>
      </c>
      <c r="E14" s="22">
        <v>300</v>
      </c>
      <c r="F14" s="15">
        <v>720.8</v>
      </c>
      <c r="G14" s="15">
        <v>2839.9</v>
      </c>
      <c r="H14" s="16">
        <f t="shared" si="0"/>
        <v>5357.7000000000007</v>
      </c>
    </row>
    <row r="15" spans="1:11" ht="26.25" customHeight="1" x14ac:dyDescent="0.25">
      <c r="A15" s="21"/>
      <c r="B15" s="13" t="s">
        <v>32</v>
      </c>
      <c r="C15" s="14" t="s">
        <v>33</v>
      </c>
      <c r="D15" s="22">
        <v>1006</v>
      </c>
      <c r="E15" s="22">
        <v>2</v>
      </c>
      <c r="F15" s="15">
        <v>522</v>
      </c>
      <c r="G15" s="15">
        <v>2221.6</v>
      </c>
      <c r="H15" s="16">
        <f t="shared" si="0"/>
        <v>3751.6</v>
      </c>
    </row>
    <row r="16" spans="1:11" ht="26.25" customHeight="1" x14ac:dyDescent="0.25">
      <c r="A16" s="21"/>
      <c r="B16" s="13" t="s">
        <v>34</v>
      </c>
      <c r="C16" s="14" t="s">
        <v>35</v>
      </c>
      <c r="D16" s="22">
        <v>1839</v>
      </c>
      <c r="E16" s="22">
        <v>485</v>
      </c>
      <c r="F16" s="15">
        <v>242.6</v>
      </c>
      <c r="G16" s="15">
        <v>1833</v>
      </c>
      <c r="H16" s="16">
        <f t="shared" si="0"/>
        <v>4399.6000000000004</v>
      </c>
    </row>
    <row r="17" spans="1:8" ht="29.25" customHeight="1" x14ac:dyDescent="0.25">
      <c r="A17" s="21"/>
      <c r="B17" s="13" t="s">
        <v>36</v>
      </c>
      <c r="C17" s="14" t="s">
        <v>37</v>
      </c>
      <c r="D17" s="22">
        <v>5883</v>
      </c>
      <c r="E17" s="22">
        <v>144</v>
      </c>
      <c r="F17" s="15">
        <v>1040.7</v>
      </c>
      <c r="G17" s="15">
        <v>2860</v>
      </c>
      <c r="H17" s="16">
        <f t="shared" si="0"/>
        <v>9927.7000000000007</v>
      </c>
    </row>
    <row r="18" spans="1:8" ht="24.75" customHeight="1" x14ac:dyDescent="0.25">
      <c r="A18" s="21"/>
      <c r="B18" s="34" t="s">
        <v>0</v>
      </c>
      <c r="C18" s="34"/>
      <c r="D18" s="24">
        <f>SUM(D4:D17)</f>
        <v>66616.2</v>
      </c>
      <c r="E18" s="24">
        <f t="shared" ref="E18:H18" si="1">SUM(E4:E17)</f>
        <v>2415</v>
      </c>
      <c r="F18" s="24">
        <f t="shared" si="1"/>
        <v>18550.899999999998</v>
      </c>
      <c r="G18" s="24">
        <f t="shared" si="1"/>
        <v>43146</v>
      </c>
      <c r="H18" s="24">
        <f t="shared" si="1"/>
        <v>130728.09999999998</v>
      </c>
    </row>
    <row r="20" spans="1:8" ht="18.75" x14ac:dyDescent="0.3">
      <c r="B20" s="33" t="s">
        <v>6</v>
      </c>
      <c r="C20" s="33"/>
      <c r="D20" s="33"/>
      <c r="E20" s="33"/>
      <c r="F20" s="33"/>
      <c r="G20" s="33"/>
      <c r="H20" s="33"/>
    </row>
    <row r="21" spans="1:8" ht="18.75" x14ac:dyDescent="0.3">
      <c r="B21" s="11"/>
      <c r="C21" s="27"/>
      <c r="D21" s="27"/>
      <c r="E21" s="27"/>
      <c r="F21" s="27"/>
      <c r="G21" s="27"/>
      <c r="H21" s="27"/>
    </row>
    <row r="22" spans="1:8" ht="18.75" x14ac:dyDescent="0.2">
      <c r="B22" s="32" t="s">
        <v>5</v>
      </c>
      <c r="C22" s="32"/>
      <c r="D22" s="32"/>
      <c r="E22" s="32"/>
      <c r="F22" s="32"/>
      <c r="G22" s="32"/>
      <c r="H22" s="32"/>
    </row>
  </sheetData>
  <sheetProtection sheet="1" objects="1" scenarios="1"/>
  <mergeCells count="4">
    <mergeCell ref="B20:H20"/>
    <mergeCell ref="B22:H22"/>
    <mergeCell ref="B18:C18"/>
    <mergeCell ref="B1:H1"/>
  </mergeCells>
  <phoneticPr fontId="7" type="noConversion"/>
  <pageMargins left="0.78740157480314965" right="0.19685039370078741" top="0.78740157480314965" bottom="0.78740157480314965" header="0" footer="0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"/>
  <sheetViews>
    <sheetView tabSelected="1" view="pageBreakPreview" topLeftCell="B13" zoomScaleNormal="100" zoomScaleSheetLayoutView="100" workbookViewId="0">
      <selection activeCell="D5" sqref="D5"/>
    </sheetView>
  </sheetViews>
  <sheetFormatPr defaultRowHeight="12.75" x14ac:dyDescent="0.2"/>
  <cols>
    <col min="1" max="1" width="5.7109375" style="11" hidden="1" customWidth="1"/>
    <col min="2" max="2" width="6.140625" style="1" customWidth="1"/>
    <col min="3" max="3" width="22" style="28" customWidth="1"/>
    <col min="4" max="4" width="16.140625" style="1" customWidth="1"/>
    <col min="5" max="5" width="19.140625" style="1" customWidth="1"/>
    <col min="6" max="6" width="16.42578125" style="1" customWidth="1"/>
    <col min="7" max="7" width="18.28515625" style="1" customWidth="1"/>
    <col min="8" max="8" width="18.42578125" style="1" customWidth="1"/>
    <col min="9" max="16384" width="9.140625" style="1"/>
  </cols>
  <sheetData>
    <row r="1" spans="1:8" ht="65.25" customHeight="1" x14ac:dyDescent="0.2">
      <c r="A1" s="30" t="s">
        <v>41</v>
      </c>
      <c r="B1" s="31" t="s">
        <v>42</v>
      </c>
      <c r="C1" s="31"/>
      <c r="D1" s="31"/>
      <c r="E1" s="31"/>
      <c r="F1" s="31"/>
      <c r="G1" s="31"/>
      <c r="H1" s="31"/>
    </row>
    <row r="2" spans="1:8" ht="19.5" customHeight="1" x14ac:dyDescent="0.2">
      <c r="A2" s="30"/>
      <c r="B2" s="2"/>
      <c r="C2" s="2"/>
      <c r="D2" s="2"/>
      <c r="E2" s="2"/>
      <c r="F2" s="2"/>
      <c r="G2" s="2"/>
      <c r="H2" s="3" t="s">
        <v>43</v>
      </c>
    </row>
    <row r="3" spans="1:8" s="11" customFormat="1" ht="85.5" customHeight="1" x14ac:dyDescent="0.2">
      <c r="A3" s="4"/>
      <c r="B3" s="5" t="s">
        <v>7</v>
      </c>
      <c r="C3" s="6" t="s">
        <v>8</v>
      </c>
      <c r="D3" s="7" t="s">
        <v>3</v>
      </c>
      <c r="E3" s="8" t="s">
        <v>2</v>
      </c>
      <c r="F3" s="6" t="s">
        <v>38</v>
      </c>
      <c r="G3" s="6" t="s">
        <v>9</v>
      </c>
      <c r="H3" s="6" t="s">
        <v>0</v>
      </c>
    </row>
    <row r="4" spans="1:8" s="18" customFormat="1" ht="32.25" customHeight="1" x14ac:dyDescent="0.25">
      <c r="A4" s="12"/>
      <c r="B4" s="13" t="s">
        <v>10</v>
      </c>
      <c r="C4" s="14" t="s">
        <v>11</v>
      </c>
      <c r="D4" s="15">
        <v>36584.5</v>
      </c>
      <c r="E4" s="15">
        <v>1109</v>
      </c>
      <c r="F4" s="15">
        <v>11381.1</v>
      </c>
      <c r="G4" s="15">
        <v>17613.8</v>
      </c>
      <c r="H4" s="16">
        <f t="shared" ref="H4:H17" si="0">D4+E4+F4+G4</f>
        <v>66688.399999999994</v>
      </c>
    </row>
    <row r="5" spans="1:8" s="20" customFormat="1" ht="33" customHeight="1" x14ac:dyDescent="0.25">
      <c r="A5" s="19"/>
      <c r="B5" s="13" t="s">
        <v>12</v>
      </c>
      <c r="C5" s="14" t="s">
        <v>13</v>
      </c>
      <c r="D5" s="15">
        <v>12947</v>
      </c>
      <c r="E5" s="15">
        <v>4</v>
      </c>
      <c r="F5" s="15">
        <v>2309.1999999999998</v>
      </c>
      <c r="G5" s="15">
        <v>3960</v>
      </c>
      <c r="H5" s="16">
        <f t="shared" si="0"/>
        <v>19220.2</v>
      </c>
    </row>
    <row r="6" spans="1:8" ht="25.5" customHeight="1" x14ac:dyDescent="0.25">
      <c r="A6" s="21"/>
      <c r="B6" s="13" t="s">
        <v>14</v>
      </c>
      <c r="C6" s="14" t="s">
        <v>15</v>
      </c>
      <c r="D6" s="22">
        <v>1666</v>
      </c>
      <c r="E6" s="22">
        <v>2</v>
      </c>
      <c r="F6" s="15">
        <v>316.5</v>
      </c>
      <c r="G6" s="15">
        <v>1815</v>
      </c>
      <c r="H6" s="16">
        <f t="shared" si="0"/>
        <v>3799.5</v>
      </c>
    </row>
    <row r="7" spans="1:8" ht="26.25" customHeight="1" x14ac:dyDescent="0.25">
      <c r="A7" s="21"/>
      <c r="B7" s="13" t="s">
        <v>16</v>
      </c>
      <c r="C7" s="14" t="s">
        <v>17</v>
      </c>
      <c r="D7" s="22">
        <v>1001</v>
      </c>
      <c r="E7" s="22">
        <v>8</v>
      </c>
      <c r="F7" s="15">
        <v>132.30000000000001</v>
      </c>
      <c r="G7" s="15">
        <v>705.1</v>
      </c>
      <c r="H7" s="16">
        <f t="shared" si="0"/>
        <v>1846.4</v>
      </c>
    </row>
    <row r="8" spans="1:8" s="20" customFormat="1" ht="27.75" customHeight="1" x14ac:dyDescent="0.25">
      <c r="A8" s="19"/>
      <c r="B8" s="13" t="s">
        <v>18</v>
      </c>
      <c r="C8" s="14" t="s">
        <v>19</v>
      </c>
      <c r="D8" s="22">
        <v>617</v>
      </c>
      <c r="E8" s="22">
        <v>100</v>
      </c>
      <c r="F8" s="15">
        <v>157.80000000000001</v>
      </c>
      <c r="G8" s="15">
        <v>2401.9</v>
      </c>
      <c r="H8" s="16">
        <f t="shared" si="0"/>
        <v>3276.7</v>
      </c>
    </row>
    <row r="9" spans="1:8" ht="23.25" customHeight="1" x14ac:dyDescent="0.25">
      <c r="A9" s="23"/>
      <c r="B9" s="13" t="s">
        <v>20</v>
      </c>
      <c r="C9" s="14" t="s">
        <v>21</v>
      </c>
      <c r="D9" s="22">
        <v>679</v>
      </c>
      <c r="E9" s="22">
        <v>1</v>
      </c>
      <c r="F9" s="15">
        <v>275.10000000000002</v>
      </c>
      <c r="G9" s="15">
        <v>874.4</v>
      </c>
      <c r="H9" s="16">
        <f t="shared" si="0"/>
        <v>1829.5</v>
      </c>
    </row>
    <row r="10" spans="1:8" ht="24.75" customHeight="1" x14ac:dyDescent="0.25">
      <c r="A10" s="21"/>
      <c r="B10" s="13" t="s">
        <v>22</v>
      </c>
      <c r="C10" s="14" t="s">
        <v>23</v>
      </c>
      <c r="D10" s="22">
        <v>3484</v>
      </c>
      <c r="E10" s="22">
        <v>162</v>
      </c>
      <c r="F10" s="15">
        <v>548.79999999999995</v>
      </c>
      <c r="G10" s="15">
        <v>3701.3</v>
      </c>
      <c r="H10" s="16">
        <f t="shared" si="0"/>
        <v>7896.1</v>
      </c>
    </row>
    <row r="11" spans="1:8" ht="27" customHeight="1" x14ac:dyDescent="0.25">
      <c r="A11" s="21"/>
      <c r="B11" s="13" t="s">
        <v>24</v>
      </c>
      <c r="C11" s="14" t="s">
        <v>25</v>
      </c>
      <c r="D11" s="22">
        <v>877</v>
      </c>
      <c r="E11" s="22">
        <v>63</v>
      </c>
      <c r="F11" s="15">
        <v>639.70000000000005</v>
      </c>
      <c r="G11" s="15">
        <v>1209</v>
      </c>
      <c r="H11" s="16">
        <f t="shared" si="0"/>
        <v>2788.7</v>
      </c>
    </row>
    <row r="12" spans="1:8" ht="22.5" customHeight="1" x14ac:dyDescent="0.25">
      <c r="A12" s="21"/>
      <c r="B12" s="13" t="s">
        <v>26</v>
      </c>
      <c r="C12" s="14" t="s">
        <v>27</v>
      </c>
      <c r="D12" s="22">
        <v>1398</v>
      </c>
      <c r="E12" s="22">
        <v>35</v>
      </c>
      <c r="F12" s="15">
        <v>187.4</v>
      </c>
      <c r="G12" s="15">
        <v>583</v>
      </c>
      <c r="H12" s="16">
        <f t="shared" si="0"/>
        <v>2203.4</v>
      </c>
    </row>
    <row r="13" spans="1:8" ht="27" customHeight="1" x14ac:dyDescent="0.25">
      <c r="A13" s="21"/>
      <c r="B13" s="13" t="s">
        <v>28</v>
      </c>
      <c r="C13" s="14" t="s">
        <v>29</v>
      </c>
      <c r="D13" s="22">
        <v>585</v>
      </c>
      <c r="E13" s="22">
        <v>27</v>
      </c>
      <c r="F13" s="15">
        <v>76.900000000000006</v>
      </c>
      <c r="G13" s="15">
        <v>528</v>
      </c>
      <c r="H13" s="16">
        <f t="shared" si="0"/>
        <v>1216.9000000000001</v>
      </c>
    </row>
    <row r="14" spans="1:8" ht="27.75" customHeight="1" x14ac:dyDescent="0.25">
      <c r="A14" s="21"/>
      <c r="B14" s="13" t="s">
        <v>30</v>
      </c>
      <c r="C14" s="14" t="s">
        <v>31</v>
      </c>
      <c r="D14" s="22">
        <v>1606</v>
      </c>
      <c r="E14" s="22">
        <v>323</v>
      </c>
      <c r="F14" s="15">
        <v>720.8</v>
      </c>
      <c r="G14" s="15">
        <v>2839.9</v>
      </c>
      <c r="H14" s="16">
        <f t="shared" si="0"/>
        <v>5489.7000000000007</v>
      </c>
    </row>
    <row r="15" spans="1:8" ht="26.25" customHeight="1" x14ac:dyDescent="0.25">
      <c r="A15" s="21"/>
      <c r="B15" s="13" t="s">
        <v>32</v>
      </c>
      <c r="C15" s="14" t="s">
        <v>33</v>
      </c>
      <c r="D15" s="22">
        <v>1105</v>
      </c>
      <c r="E15" s="22">
        <v>2</v>
      </c>
      <c r="F15" s="15">
        <v>522</v>
      </c>
      <c r="G15" s="15">
        <v>2221.6</v>
      </c>
      <c r="H15" s="16">
        <f t="shared" si="0"/>
        <v>3850.6</v>
      </c>
    </row>
    <row r="16" spans="1:8" ht="26.25" customHeight="1" x14ac:dyDescent="0.25">
      <c r="A16" s="21"/>
      <c r="B16" s="13" t="s">
        <v>34</v>
      </c>
      <c r="C16" s="14" t="s">
        <v>35</v>
      </c>
      <c r="D16" s="22">
        <v>2048</v>
      </c>
      <c r="E16" s="22">
        <v>441</v>
      </c>
      <c r="F16" s="15">
        <v>242.6</v>
      </c>
      <c r="G16" s="15">
        <v>1833</v>
      </c>
      <c r="H16" s="16">
        <f t="shared" si="0"/>
        <v>4564.6000000000004</v>
      </c>
    </row>
    <row r="17" spans="1:8" ht="29.25" customHeight="1" x14ac:dyDescent="0.25">
      <c r="A17" s="21"/>
      <c r="B17" s="13" t="s">
        <v>36</v>
      </c>
      <c r="C17" s="14" t="s">
        <v>37</v>
      </c>
      <c r="D17" s="22">
        <v>6069</v>
      </c>
      <c r="E17" s="22">
        <v>138</v>
      </c>
      <c r="F17" s="15">
        <v>1040.7</v>
      </c>
      <c r="G17" s="15">
        <v>2860</v>
      </c>
      <c r="H17" s="16">
        <f t="shared" si="0"/>
        <v>10107.700000000001</v>
      </c>
    </row>
    <row r="18" spans="1:8" ht="24.75" customHeight="1" x14ac:dyDescent="0.25">
      <c r="A18" s="21"/>
      <c r="B18" s="34" t="s">
        <v>0</v>
      </c>
      <c r="C18" s="34"/>
      <c r="D18" s="24">
        <f>SUM(D4:D17)</f>
        <v>70666.5</v>
      </c>
      <c r="E18" s="24">
        <f t="shared" ref="E18:H18" si="1">SUM(E4:E17)</f>
        <v>2415</v>
      </c>
      <c r="F18" s="24">
        <f t="shared" si="1"/>
        <v>18550.899999999998</v>
      </c>
      <c r="G18" s="24">
        <f t="shared" si="1"/>
        <v>43146</v>
      </c>
      <c r="H18" s="24">
        <f t="shared" si="1"/>
        <v>134778.4</v>
      </c>
    </row>
    <row r="20" spans="1:8" ht="18.75" x14ac:dyDescent="0.3">
      <c r="B20" s="33" t="s">
        <v>6</v>
      </c>
      <c r="C20" s="33"/>
      <c r="D20" s="33"/>
      <c r="E20" s="33"/>
      <c r="F20" s="33"/>
      <c r="G20" s="33"/>
      <c r="H20" s="33"/>
    </row>
    <row r="21" spans="1:8" ht="18.75" x14ac:dyDescent="0.3">
      <c r="B21" s="11"/>
      <c r="C21" s="27"/>
      <c r="D21" s="27"/>
      <c r="E21" s="27"/>
      <c r="F21" s="27"/>
      <c r="G21" s="27"/>
      <c r="H21" s="27"/>
    </row>
    <row r="22" spans="1:8" ht="18.75" x14ac:dyDescent="0.2">
      <c r="B22" s="32" t="s">
        <v>5</v>
      </c>
      <c r="C22" s="32"/>
      <c r="D22" s="32"/>
      <c r="E22" s="32"/>
      <c r="F22" s="32"/>
      <c r="G22" s="32"/>
      <c r="H22" s="32"/>
    </row>
  </sheetData>
  <sheetProtection sheet="1" objects="1" scenarios="1"/>
  <mergeCells count="4">
    <mergeCell ref="B20:H20"/>
    <mergeCell ref="B22:H22"/>
    <mergeCell ref="B18:C18"/>
    <mergeCell ref="B1:H1"/>
  </mergeCells>
  <pageMargins left="0.78740157480314965" right="0.19685039370078741" top="0.78740157480314965" bottom="0.78740157480314965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2021</vt:lpstr>
      <vt:lpstr>2022</vt:lpstr>
      <vt:lpstr>2023</vt:lpstr>
      <vt:lpstr>'2021'!Область_печати</vt:lpstr>
      <vt:lpstr>'2022'!Область_печати</vt:lpstr>
      <vt:lpstr>'2023'!Область_печати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Сирунянц</dc:creator>
  <cp:lastModifiedBy>И.А. Закриничная</cp:lastModifiedBy>
  <cp:lastPrinted>2020-11-10T12:16:02Z</cp:lastPrinted>
  <dcterms:created xsi:type="dcterms:W3CDTF">2005-04-27T13:35:26Z</dcterms:created>
  <dcterms:modified xsi:type="dcterms:W3CDTF">2020-11-11T05:21:36Z</dcterms:modified>
</cp:coreProperties>
</file>